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<sst xmlns="http://schemas.openxmlformats.org/spreadsheetml/2006/main" count="65" uniqueCount="56">
  <si>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</si>
  <si>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</si>
  <si>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</si>
  <si>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</si>
  <si>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</si>
  <si>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</si>
  <si>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</si>
  <si>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</si>
  <si>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</si>
  <si>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</si>
  <si>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</si>
  <si>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</si>
  <si>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</si>
  <si>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</si>
  <si>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</si>
  <si>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</si>
  <si>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</si>
  <si>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</si>
  <si>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</si>
  <si>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</si>
  <si>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</si>
  <si>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</si>
  <si>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</si>
  <si>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</si>
  <si>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</si>
  <si>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</si>
  <si>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</si>
  <si>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</si>
  <si>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</si>
  <si>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</si>
  <si>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</si>
  <si>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</si>
  <si>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</si>
  <si>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</si>
  <si>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</si>
  <si>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</si>
  <si>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</si>
  <si>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</si>
  <si>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</si>
  <si>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</si>
  <si>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</si>
  <si>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</si>
  <si>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</si>
  <si>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</si>
  <si>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</si>
  <si>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</si>
  <si>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</si>
  <si>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</si>
  <si>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</si>
  <si>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</si>
  <si>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</si>
  <si>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31 DE MARZO DEL 2021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</si>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</sst>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40" zoomScaleNormal="100" workbookViewId="0">
      <selection activeCell="C67" sqref="C67:E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257380351.31999999</v>
      </c>
      <c r="E5" s="14">
        <f>SUM(E6:E15)</f>
        <v>846820851.92000008</v>
      </c>
    </row>
    <row r="6" spans="1:5" x14ac:dyDescent="0.2">
      <c r="A6" s="26">
        <v>4110</v>
      </c>
      <c r="C6" s="15" t="s">
        <v>3</v>
      </c>
      <c r="D6" s="16">
        <v>77365509.25</v>
      </c>
      <c r="E6" s="17">
        <v>99192160.329999998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15507335.529999999</v>
      </c>
      <c r="E9" s="17">
        <v>60049149.810000002</v>
      </c>
    </row>
    <row r="10" spans="1:5" x14ac:dyDescent="0.2">
      <c r="A10" s="26">
        <v>4150</v>
      </c>
      <c r="C10" s="15" t="s">
        <v>43</v>
      </c>
      <c r="D10" s="16">
        <v>24232</v>
      </c>
      <c r="E10" s="17">
        <v>1864287.78</v>
      </c>
    </row>
    <row r="11" spans="1:5" x14ac:dyDescent="0.2">
      <c r="A11" s="26">
        <v>4160</v>
      </c>
      <c r="C11" s="15" t="s">
        <v>44</v>
      </c>
      <c r="D11" s="16">
        <v>1883023.11</v>
      </c>
      <c r="E11" s="17">
        <v>8058368.54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162600251.43000001</v>
      </c>
      <c r="E13" s="17">
        <v>677656885.46000004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127271075.91999999</v>
      </c>
      <c r="E16" s="14">
        <f>SUM(E17:E32)</f>
        <v>602031341.91000009</v>
      </c>
    </row>
    <row r="17" spans="1:5" x14ac:dyDescent="0.2">
      <c r="A17" s="26">
        <v>5110</v>
      </c>
      <c r="C17" s="15" t="s">
        <v>8</v>
      </c>
      <c r="D17" s="16">
        <v>60429752.549999997</v>
      </c>
      <c r="E17" s="17">
        <v>282386835.86000001</v>
      </c>
    </row>
    <row r="18" spans="1:5" x14ac:dyDescent="0.2">
      <c r="A18" s="26">
        <v>5120</v>
      </c>
      <c r="C18" s="15" t="s">
        <v>9</v>
      </c>
      <c r="D18" s="16">
        <v>7693992.1600000001</v>
      </c>
      <c r="E18" s="17">
        <v>49337615.869999997</v>
      </c>
    </row>
    <row r="19" spans="1:5" x14ac:dyDescent="0.2">
      <c r="A19" s="26">
        <v>5130</v>
      </c>
      <c r="C19" s="15" t="s">
        <v>10</v>
      </c>
      <c r="D19" s="16">
        <v>32869969.449999999</v>
      </c>
      <c r="E19" s="17">
        <v>161519821.75999999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601309.52</v>
      </c>
    </row>
    <row r="21" spans="1:5" x14ac:dyDescent="0.2">
      <c r="A21" s="26">
        <v>5220</v>
      </c>
      <c r="C21" s="15" t="s">
        <v>12</v>
      </c>
      <c r="D21" s="16">
        <v>16255023.800000001</v>
      </c>
      <c r="E21" s="17">
        <v>44801123.350000001</v>
      </c>
    </row>
    <row r="22" spans="1:5" x14ac:dyDescent="0.2">
      <c r="A22" s="26">
        <v>5230</v>
      </c>
      <c r="C22" s="15" t="s">
        <v>13</v>
      </c>
      <c r="D22" s="16">
        <v>1174802.1399999999</v>
      </c>
      <c r="E22" s="17">
        <v>2017024.89</v>
      </c>
    </row>
    <row r="23" spans="1:5" x14ac:dyDescent="0.2">
      <c r="A23" s="26">
        <v>5240</v>
      </c>
      <c r="C23" s="15" t="s">
        <v>14</v>
      </c>
      <c r="D23" s="16">
        <v>8847535.8200000003</v>
      </c>
      <c r="E23" s="17">
        <v>40986106.189999998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13036806.380000001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7344698.0899999999</v>
      </c>
    </row>
    <row r="33" spans="1:5" x14ac:dyDescent="0.2">
      <c r="A33" s="18" t="s">
        <v>24</v>
      </c>
      <c r="C33" s="19"/>
      <c r="D33" s="13">
        <f>D5-D16</f>
        <v>130109275.40000001</v>
      </c>
      <c r="E33" s="14">
        <f>E5-E16</f>
        <v>244789510.00999999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124038076.38000001</v>
      </c>
      <c r="E40" s="14">
        <f>SUM(E41:E43)</f>
        <v>151843268.39000002</v>
      </c>
    </row>
    <row r="41" spans="1:5" x14ac:dyDescent="0.2">
      <c r="A41" s="26">
        <v>1230</v>
      </c>
      <c r="C41" s="15" t="s">
        <v>26</v>
      </c>
      <c r="D41" s="16">
        <v>109015208.58</v>
      </c>
      <c r="E41" s="17">
        <v>134775473.36000001</v>
      </c>
    </row>
    <row r="42" spans="1:5" x14ac:dyDescent="0.2">
      <c r="A42" s="26" t="s">
        <v>50</v>
      </c>
      <c r="C42" s="15" t="s">
        <v>27</v>
      </c>
      <c r="D42" s="16">
        <v>4277486.32</v>
      </c>
      <c r="E42" s="17">
        <v>16963657.5</v>
      </c>
    </row>
    <row r="43" spans="1:5" x14ac:dyDescent="0.2">
      <c r="A43" s="4"/>
      <c r="C43" s="15" t="s">
        <v>29</v>
      </c>
      <c r="D43" s="16">
        <v>10745381.48</v>
      </c>
      <c r="E43" s="17">
        <v>104137.53</v>
      </c>
    </row>
    <row r="44" spans="1:5" x14ac:dyDescent="0.2">
      <c r="A44" s="18" t="s">
        <v>30</v>
      </c>
      <c r="C44" s="19"/>
      <c r="D44" s="13">
        <f>D36-D40</f>
        <v>-124038076.38000001</v>
      </c>
      <c r="E44" s="14">
        <f>E36-E40</f>
        <v>-151843268.39000002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8750984.370000001</v>
      </c>
      <c r="E47" s="14">
        <f>SUM(E48+E51)</f>
        <v>-14376405.83</v>
      </c>
    </row>
    <row r="48" spans="1:5" x14ac:dyDescent="0.2">
      <c r="A48" s="4"/>
      <c r="C48" s="15" t="s">
        <v>32</v>
      </c>
      <c r="D48" s="16">
        <f>SUM(D49:D50)</f>
        <v>-9385776</v>
      </c>
      <c r="E48" s="17">
        <f>SUM(E49:E50)</f>
        <v>-13943165.91</v>
      </c>
    </row>
    <row r="49" spans="1:5" x14ac:dyDescent="0.2">
      <c r="A49" s="26">
        <v>2233</v>
      </c>
      <c r="C49" s="21" t="s">
        <v>33</v>
      </c>
      <c r="D49" s="16">
        <v>-9385776</v>
      </c>
      <c r="E49" s="17">
        <v>-13943165.91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18136760.370000001</v>
      </c>
      <c r="E51" s="17">
        <v>-433239.92</v>
      </c>
    </row>
    <row r="52" spans="1:5" x14ac:dyDescent="0.2">
      <c r="A52" s="4"/>
      <c r="B52" s="11" t="s">
        <v>7</v>
      </c>
      <c r="C52" s="12"/>
      <c r="D52" s="13">
        <f>SUM(D53+D56)</f>
        <v>7760906.0399999991</v>
      </c>
      <c r="E52" s="14">
        <f>SUM(E53+E56)</f>
        <v>1981736.5200000003</v>
      </c>
    </row>
    <row r="53" spans="1:5" x14ac:dyDescent="0.2">
      <c r="A53" s="4"/>
      <c r="C53" s="15" t="s">
        <v>36</v>
      </c>
      <c r="D53" s="16">
        <f>SUM(D54:D55)</f>
        <v>-9385776</v>
      </c>
      <c r="E53" s="17">
        <f>SUM(E54:E55)</f>
        <v>-1652796.91</v>
      </c>
    </row>
    <row r="54" spans="1:5" x14ac:dyDescent="0.2">
      <c r="A54" s="4"/>
      <c r="C54" s="21" t="s">
        <v>33</v>
      </c>
      <c r="D54" s="16">
        <v>-9385776</v>
      </c>
      <c r="E54" s="17">
        <v>-1652796.91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17146682.039999999</v>
      </c>
      <c r="E56" s="17">
        <v>3634533.43</v>
      </c>
    </row>
    <row r="57" spans="1:5" x14ac:dyDescent="0.2">
      <c r="A57" s="18" t="s">
        <v>38</v>
      </c>
      <c r="C57" s="19"/>
      <c r="D57" s="13">
        <f>D47-D52</f>
        <v>990078.33000000194</v>
      </c>
      <c r="E57" s="14">
        <f>E47-E52</f>
        <v>-16358142.35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7061277.349999994</v>
      </c>
      <c r="E59" s="14">
        <f>E57+E44+E33</f>
        <v>76588099.269999981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243306961.97</v>
      </c>
      <c r="E61" s="14">
        <v>166718862.69999999</v>
      </c>
    </row>
    <row r="62" spans="1:5" x14ac:dyDescent="0.2">
      <c r="A62" s="18" t="s">
        <v>41</v>
      </c>
      <c r="C62" s="19"/>
      <c r="D62" s="13">
        <v>250368239.31999999</v>
      </c>
      <c r="E62" s="14">
        <v>243306961.97</v>
      </c>
    </row>
    <row r="63" spans="1:5" x14ac:dyDescent="0.2">
      <c r="A63" s="22"/>
      <c r="B63" s="23"/>
      <c r="C63" s="24"/>
      <c r="D63" s="24"/>
      <c r="E63" s="25"/>
    </row>
    <row r="67" spans="3:4" x14ac:dyDescent="0.2">
      <c r="C67" s="3" t="s">
        <v>52</v>
      </c>
      <c r="D67" s="3" t="s">
        <v>53</v>
      </c>
    </row>
    <row r="68" spans="3:4" x14ac:dyDescent="0.2">
      <c r="C68" s="3" t="s">
        <v>54</v>
      </c>
      <c r="D68" s="3" t="s">
        <v>55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dcterms:created xsi:type="dcterms:W3CDTF">2012-12-11T20:31:36Z</dcterms:created>
  <dcterms:modified xsi:type="dcterms:W3CDTF">2021-04-30T16:54:24Z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